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en_skoroszyt" hidePivotFieldList="1"/>
  <mc:AlternateContent xmlns:mc="http://schemas.openxmlformats.org/markup-compatibility/2006">
    <mc:Choice Requires="x15">
      <x15ac:absPath xmlns:x15ac="http://schemas.microsoft.com/office/spreadsheetml/2010/11/ac" url="https://baxschoolo-my.sharepoint.com/personal/sg597_msoffice365now_xyz/Documents/YOUTUBE/FILMIKI/DO WRZUCENIA NA YOUTUBE/LICZ.WARUNKI/"/>
    </mc:Choice>
  </mc:AlternateContent>
  <xr:revisionPtr revIDLastSave="133" documentId="8_{4E5508FE-BD79-4B2B-B7C4-3C9A78D7B177}" xr6:coauthVersionLast="47" xr6:coauthVersionMax="47" xr10:uidLastSave="{DABBB4ED-BECA-4817-980E-78D58892EDE1}"/>
  <bookViews>
    <workbookView xWindow="-108" yWindow="-108" windowWidth="23256" windowHeight="12576" xr2:uid="{00000000-000D-0000-FFFF-FFFF00000000}"/>
  </bookViews>
  <sheets>
    <sheet name="LICZ.WARUNKI - PRZYKŁADY" sheetId="7" r:id="rId1"/>
  </sheets>
  <definedNames>
    <definedName name="_xlnm._FilterDatabase" localSheetId="0" hidden="1">'LICZ.WARUNKI - PRZYKŁADY'!$A$1:$G$10</definedName>
  </definedNames>
  <calcPr calcId="191029"/>
  <pivotCaches>
    <pivotCache cacheId="16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7" l="1"/>
  <c r="H4" i="7"/>
  <c r="H5" i="7"/>
  <c r="H6" i="7"/>
  <c r="H7" i="7"/>
  <c r="H8" i="7"/>
  <c r="H9" i="7"/>
  <c r="H10" i="7"/>
  <c r="H11" i="7"/>
  <c r="H12" i="7"/>
  <c r="H13" i="7"/>
  <c r="H14" i="7"/>
  <c r="H15" i="7"/>
  <c r="H2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2" i="7"/>
  <c r="E9" i="7"/>
  <c r="E6" i="7"/>
  <c r="E12" i="7"/>
  <c r="E3" i="7"/>
  <c r="E13" i="7"/>
  <c r="E4" i="7"/>
  <c r="E15" i="7"/>
  <c r="E14" i="7"/>
  <c r="E7" i="7"/>
  <c r="E5" i="7"/>
  <c r="E10" i="7"/>
  <c r="E11" i="7"/>
  <c r="E8" i="7"/>
  <c r="E2" i="7"/>
  <c r="N9" i="7"/>
  <c r="N8" i="7"/>
  <c r="N7" i="7"/>
  <c r="N6" i="7"/>
  <c r="N5" i="7"/>
</calcChain>
</file>

<file path=xl/sharedStrings.xml><?xml version="1.0" encoding="utf-8"?>
<sst xmlns="http://schemas.openxmlformats.org/spreadsheetml/2006/main" count="75" uniqueCount="53">
  <si>
    <t>Imię</t>
  </si>
  <si>
    <t>Nazwisko</t>
  </si>
  <si>
    <t>Miasto</t>
  </si>
  <si>
    <t>Wiktoria</t>
  </si>
  <si>
    <t>Poznań</t>
  </si>
  <si>
    <t>Kazimierz</t>
  </si>
  <si>
    <t>Wrocław</t>
  </si>
  <si>
    <t>Sławomir</t>
  </si>
  <si>
    <t>Warszawa</t>
  </si>
  <si>
    <t>Mateusz</t>
  </si>
  <si>
    <t>Marta</t>
  </si>
  <si>
    <t>Oliwia</t>
  </si>
  <si>
    <t>Aleksander</t>
  </si>
  <si>
    <t>Konrad</t>
  </si>
  <si>
    <t>Michał</t>
  </si>
  <si>
    <t>Anna</t>
  </si>
  <si>
    <t>Magdalena</t>
  </si>
  <si>
    <t>Joanna</t>
  </si>
  <si>
    <t>Damian</t>
  </si>
  <si>
    <t>Aneta</t>
  </si>
  <si>
    <t>Pensja</t>
  </si>
  <si>
    <t>Łódź</t>
  </si>
  <si>
    <t>Nazwisko 1</t>
  </si>
  <si>
    <t>Nazwisko 2</t>
  </si>
  <si>
    <t>Nazwisko 3</t>
  </si>
  <si>
    <t>Nazwisko 4</t>
  </si>
  <si>
    <t>Nazwisko 5</t>
  </si>
  <si>
    <t>Nazwisko 6</t>
  </si>
  <si>
    <t>Nazwisko 7</t>
  </si>
  <si>
    <t>Nazwisko 8</t>
  </si>
  <si>
    <t>Nazwisko 9</t>
  </si>
  <si>
    <t>Nazwisko 10</t>
  </si>
  <si>
    <t>Nazwisko 14</t>
  </si>
  <si>
    <t>Data zatrudnienia</t>
  </si>
  <si>
    <t>Etykiety wierszy</t>
  </si>
  <si>
    <t>Suma końcowa</t>
  </si>
  <si>
    <t>Katowice</t>
  </si>
  <si>
    <t>Dział</t>
  </si>
  <si>
    <t>IT</t>
  </si>
  <si>
    <t>KSIĘGOWOŚĆ</t>
  </si>
  <si>
    <t>KADRY</t>
  </si>
  <si>
    <t>MARKETING</t>
  </si>
  <si>
    <t>ZAKUPY</t>
  </si>
  <si>
    <t>Lódź</t>
  </si>
  <si>
    <t>Lodz</t>
  </si>
  <si>
    <t>Łodź</t>
  </si>
  <si>
    <t>Nazwisko 1?</t>
  </si>
  <si>
    <t>~</t>
  </si>
  <si>
    <t>*</t>
  </si>
  <si>
    <t>?</t>
  </si>
  <si>
    <t>Kolejność</t>
  </si>
  <si>
    <t>Liczba unikatowych działów</t>
  </si>
  <si>
    <t>Suma z Liczba unikatowych działów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</si>
</sst>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2">
    <font>
      <sz val="11"/>
      <color theme="1"/>
      <name val="Czcionka tekstu podstawowego"/>
      <family val="2"/>
      <charset val="238"/>
    </font>
    <font>
      <b/>
      <sz val="10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6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3" borderId="0" xfId="0" applyFill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0" xfId="0" applyFont="1" applyFill="1" applyBorder="1"/>
    <xf numFmtId="0" fontId="0" fillId="0" borderId="1" xfId="0" applyBorder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4" fontId="0" fillId="0" borderId="1" xfId="0" applyNumberFormat="1" applyBorder="1"/>
    <xf numFmtId="8" fontId="0" fillId="0" borderId="1" xfId="0" applyNumberFormat="1" applyBorder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NumberFormat="1" applyBorder="1"/>
  </cellXfs>
  <cellStyles count="1">
    <cellStyle name="Normalny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godz" refreshedDate="44691.543120949071" createdVersion="7" refreshedVersion="7" minRefreshableVersion="3" recordCount="14" xr:uid="{DCF613FA-C0E5-4652-BFB4-0C32E0683DA8}">
  <cacheSource type="worksheet">
    <worksheetSource ref="A1:H15" sheet="LICZ.WARUNKI - PRZYKŁADY"/>
  </cacheSource>
  <cacheFields count="8">
    <cacheField name="Imię" numFmtId="0">
      <sharedItems/>
    </cacheField>
    <cacheField name="Nazwisko" numFmtId="0">
      <sharedItems/>
    </cacheField>
    <cacheField name="Data zatrudnienia" numFmtId="14">
      <sharedItems containsSemiMixedTypes="0" containsNonDate="0" containsDate="1" containsString="0" minDate="2010-11-22T00:00:00" maxDate="2017-05-26T00:00:00"/>
    </cacheField>
    <cacheField name="Dział" numFmtId="0">
      <sharedItems count="5">
        <s v="IT"/>
        <s v="KADRY"/>
        <s v="KSIĘGOWOŚĆ"/>
        <s v="MARKETING"/>
        <s v="ZAKUPY"/>
      </sharedItems>
    </cacheField>
    <cacheField name="Kolejność" numFmtId="0">
      <sharedItems containsSemiMixedTypes="0" containsString="0" containsNumber="1" containsInteger="1" minValue="1" maxValue="4"/>
    </cacheField>
    <cacheField name="Miasto" numFmtId="0">
      <sharedItems count="8">
        <s v="Poznań"/>
        <s v="Wrocław"/>
        <s v="Warszawa"/>
        <s v="Lodz"/>
        <s v="Łodź"/>
        <s v="Łódź"/>
        <s v="Lódź"/>
        <s v="Katowice"/>
      </sharedItems>
    </cacheField>
    <cacheField name="Pensja" numFmtId="8">
      <sharedItems containsSemiMixedTypes="0" containsString="0" containsNumber="1" containsInteger="1" minValue="5067" maxValue="5986"/>
    </cacheField>
    <cacheField name="Liczba unikatowych działów" numFmtId="0">
      <sharedItems containsSemiMixedTypes="0" containsString="0" containsNumber="1" minValue="0.25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s v="Wiktoria"/>
    <s v="Nazwisko 1"/>
    <d v="2014-04-01T00:00:00"/>
    <x v="0"/>
    <n v="1"/>
    <x v="0"/>
    <n v="5696"/>
    <n v="0.25"/>
  </r>
  <r>
    <s v="Marta"/>
    <s v="Nazwisko 5"/>
    <d v="2013-08-28T00:00:00"/>
    <x v="0"/>
    <n v="2"/>
    <x v="1"/>
    <n v="5702"/>
    <n v="0.25"/>
  </r>
  <r>
    <s v="Aleksander"/>
    <s v="Nazwisko 7"/>
    <d v="2015-10-19T00:00:00"/>
    <x v="0"/>
    <n v="3"/>
    <x v="2"/>
    <n v="5551"/>
    <n v="0.25"/>
  </r>
  <r>
    <s v="Magdalena"/>
    <s v="Nazwisko 1?"/>
    <d v="2013-03-19T00:00:00"/>
    <x v="0"/>
    <n v="4"/>
    <x v="1"/>
    <n v="5621"/>
    <n v="0.25"/>
  </r>
  <r>
    <s v="Sławomir"/>
    <s v="Nazwisko 3"/>
    <d v="2016-01-25T00:00:00"/>
    <x v="1"/>
    <n v="1"/>
    <x v="2"/>
    <n v="5067"/>
    <n v="0.33333333333333331"/>
  </r>
  <r>
    <s v="Anna"/>
    <s v="Nazwisko 10"/>
    <d v="2017-05-25T00:00:00"/>
    <x v="1"/>
    <n v="2"/>
    <x v="3"/>
    <n v="5304"/>
    <n v="0.33333333333333331"/>
  </r>
  <r>
    <s v="Aneta"/>
    <s v="Nazwisko 14"/>
    <d v="2014-05-10T00:00:00"/>
    <x v="1"/>
    <n v="3"/>
    <x v="4"/>
    <n v="5986"/>
    <n v="0.33333333333333331"/>
  </r>
  <r>
    <s v="Kazimierz"/>
    <s v="Nazwisko 2"/>
    <d v="2014-09-01T00:00:00"/>
    <x v="2"/>
    <n v="1"/>
    <x v="5"/>
    <n v="5594"/>
    <n v="0.33333333333333331"/>
  </r>
  <r>
    <s v="Joanna"/>
    <s v="Nazwisko 1?"/>
    <d v="2014-05-13T00:00:00"/>
    <x v="2"/>
    <n v="2"/>
    <x v="0"/>
    <n v="5922"/>
    <n v="0.33333333333333331"/>
  </r>
  <r>
    <s v="Damian"/>
    <s v="Nazwisko 1?"/>
    <d v="2015-03-13T00:00:00"/>
    <x v="2"/>
    <n v="3"/>
    <x v="5"/>
    <n v="5919"/>
    <n v="0.33333333333333331"/>
  </r>
  <r>
    <s v="Mateusz"/>
    <s v="Nazwisko 4"/>
    <d v="2014-12-24T00:00:00"/>
    <x v="3"/>
    <n v="1"/>
    <x v="0"/>
    <n v="5569"/>
    <n v="0.33333333333333331"/>
  </r>
  <r>
    <s v="Oliwia"/>
    <s v="Nazwisko 6"/>
    <d v="2010-11-22T00:00:00"/>
    <x v="3"/>
    <n v="2"/>
    <x v="6"/>
    <n v="5524"/>
    <n v="0.33333333333333331"/>
  </r>
  <r>
    <s v="Michał"/>
    <s v="Nazwisko 9"/>
    <d v="2016-03-22T00:00:00"/>
    <x v="3"/>
    <n v="3"/>
    <x v="2"/>
    <n v="5236"/>
    <n v="0.33333333333333331"/>
  </r>
  <r>
    <s v="Konrad"/>
    <s v="Nazwisko 8"/>
    <d v="2017-01-24T00:00:00"/>
    <x v="4"/>
    <n v="1"/>
    <x v="7"/>
    <n v="5464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5BE68D-F1F6-4896-9458-1121F7DAE0AC}" name="Tabela przestawna2" cacheId="16" applyNumberFormats="0" applyBorderFormats="0" applyFontFormats="0" applyPatternFormats="0" applyAlignmentFormats="0" applyWidthHeightFormats="1" dataCaption="Wartości" updatedVersion="7" minRefreshableVersion="3" useAutoFormatting="1" itemPrintTitles="1" createdVersion="7" indent="0" outline="1" outlineData="1" multipleFieldFilters="0">
  <location ref="A18:B24" firstHeaderRow="1" firstDataRow="1" firstDataCol="1"/>
  <pivotFields count="8">
    <pivotField showAll="0"/>
    <pivotField showAll="0"/>
    <pivotField numFmtId="14"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showAll="0">
      <items count="9">
        <item x="7"/>
        <item x="3"/>
        <item x="6"/>
        <item x="4"/>
        <item x="5"/>
        <item x="0"/>
        <item x="2"/>
        <item x="1"/>
        <item t="default"/>
      </items>
    </pivotField>
    <pivotField numFmtId="8" showAll="0"/>
    <pivotField dataField="1" showAll="0"/>
  </pivotFields>
  <rowFields count="1">
    <field x="3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a z Liczba unikatowych działów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IT STUDIO LOG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A6AA6"/>
      </a:accent1>
      <a:accent2>
        <a:srgbClr val="2594D9"/>
      </a:accent2>
      <a:accent3>
        <a:srgbClr val="F2F2F2"/>
      </a:accent3>
      <a:accent4>
        <a:srgbClr val="404040"/>
      </a:accent4>
      <a:accent5>
        <a:srgbClr val="0D0D0D"/>
      </a:accent5>
      <a:accent6>
        <a:srgbClr val="0A6AA6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144E1-23DE-43B9-9803-E69797B39DF6}">
  <dimension ref="A1:N24"/>
  <sheetViews>
    <sheetView tabSelected="1" workbookViewId="0">
      <selection activeCell="C19" sqref="C19"/>
    </sheetView>
  </sheetViews>
  <sheetFormatPr defaultRowHeight="13.8"/>
  <cols>
    <col min="1" max="1" width="17.5" bestFit="1" customWidth="1"/>
    <col min="2" max="2" width="32.59765625" bestFit="1" customWidth="1"/>
    <col min="3" max="3" width="17.09765625" customWidth="1"/>
    <col min="4" max="4" width="20.8984375" customWidth="1"/>
    <col min="5" max="5" width="10.8984375" customWidth="1"/>
    <col min="6" max="6" width="14.3984375" customWidth="1"/>
    <col min="7" max="8" width="13.19921875" customWidth="1"/>
  </cols>
  <sheetData>
    <row r="1" spans="1:14">
      <c r="A1" s="2" t="s">
        <v>0</v>
      </c>
      <c r="B1" s="3" t="s">
        <v>1</v>
      </c>
      <c r="C1" s="3" t="s">
        <v>33</v>
      </c>
      <c r="D1" s="3" t="s">
        <v>37</v>
      </c>
      <c r="E1" s="3" t="s">
        <v>50</v>
      </c>
      <c r="F1" s="3" t="s">
        <v>2</v>
      </c>
      <c r="G1" s="3" t="s">
        <v>20</v>
      </c>
      <c r="H1" s="4" t="s">
        <v>51</v>
      </c>
      <c r="N1" t="s">
        <v>47</v>
      </c>
    </row>
    <row r="2" spans="1:14">
      <c r="A2" s="5" t="s">
        <v>3</v>
      </c>
      <c r="B2" s="5" t="s">
        <v>22</v>
      </c>
      <c r="C2" s="9">
        <v>41730</v>
      </c>
      <c r="D2" s="5" t="s">
        <v>38</v>
      </c>
      <c r="E2" s="5">
        <f>COUNTIFS($D$2:D2,D2)</f>
        <v>1</v>
      </c>
      <c r="F2" s="5" t="s">
        <v>4</v>
      </c>
      <c r="G2" s="10">
        <v>5696</v>
      </c>
      <c r="H2" s="14">
        <f>1/COUNTIFS($D$2:$D$15,D2)</f>
        <v>0.25</v>
      </c>
      <c r="I2" t="b">
        <f>COUNTIFS($D$2:D2,D2)=1</f>
        <v>1</v>
      </c>
      <c r="N2" t="s">
        <v>48</v>
      </c>
    </row>
    <row r="3" spans="1:14">
      <c r="A3" s="5" t="s">
        <v>10</v>
      </c>
      <c r="B3" s="5" t="s">
        <v>26</v>
      </c>
      <c r="C3" s="9">
        <v>41514</v>
      </c>
      <c r="D3" s="5" t="s">
        <v>38</v>
      </c>
      <c r="E3" s="5">
        <f>COUNTIFS($D$2:D3,D3)</f>
        <v>2</v>
      </c>
      <c r="F3" s="5" t="s">
        <v>6</v>
      </c>
      <c r="G3" s="10">
        <v>5702</v>
      </c>
      <c r="H3" s="14">
        <f t="shared" ref="H3:H15" si="0">1/COUNTIFS($D$2:$D$15,D3)</f>
        <v>0.25</v>
      </c>
      <c r="I3" t="b">
        <f>COUNTIFS($D$2:D3,D3)=1</f>
        <v>0</v>
      </c>
      <c r="N3" t="s">
        <v>49</v>
      </c>
    </row>
    <row r="4" spans="1:14">
      <c r="A4" s="5" t="s">
        <v>12</v>
      </c>
      <c r="B4" s="5" t="s">
        <v>28</v>
      </c>
      <c r="C4" s="9">
        <v>42296</v>
      </c>
      <c r="D4" s="5" t="s">
        <v>38</v>
      </c>
      <c r="E4" s="5">
        <f>COUNTIFS($D$2:D4,D4)</f>
        <v>3</v>
      </c>
      <c r="F4" s="5" t="s">
        <v>8</v>
      </c>
      <c r="G4" s="10">
        <v>5551</v>
      </c>
      <c r="H4" s="14">
        <f t="shared" si="0"/>
        <v>0.25</v>
      </c>
      <c r="I4" t="b">
        <f>COUNTIFS($D$2:D4,D4)=1</f>
        <v>0</v>
      </c>
    </row>
    <row r="5" spans="1:14">
      <c r="A5" s="5" t="s">
        <v>16</v>
      </c>
      <c r="B5" s="5" t="s">
        <v>46</v>
      </c>
      <c r="C5" s="9">
        <v>41352</v>
      </c>
      <c r="D5" s="5" t="s">
        <v>38</v>
      </c>
      <c r="E5" s="5">
        <f>COUNTIFS($D$2:D5,D5)</f>
        <v>4</v>
      </c>
      <c r="F5" s="5" t="s">
        <v>6</v>
      </c>
      <c r="G5" s="10">
        <v>5621</v>
      </c>
      <c r="H5" s="14">
        <f t="shared" si="0"/>
        <v>0.25</v>
      </c>
      <c r="I5" t="b">
        <f>COUNTIFS($D$2:D5,D5)=1</f>
        <v>0</v>
      </c>
      <c r="N5" s="1">
        <f>COUNTIFS(F2:F15,F3)</f>
        <v>2</v>
      </c>
    </row>
    <row r="6" spans="1:14">
      <c r="A6" s="5" t="s">
        <v>7</v>
      </c>
      <c r="B6" s="5" t="s">
        <v>24</v>
      </c>
      <c r="C6" s="9">
        <v>42394</v>
      </c>
      <c r="D6" s="5" t="s">
        <v>40</v>
      </c>
      <c r="E6" s="5">
        <f>COUNTIFS($D$2:D6,D6)</f>
        <v>1</v>
      </c>
      <c r="F6" s="5" t="s">
        <v>8</v>
      </c>
      <c r="G6" s="10">
        <v>5067</v>
      </c>
      <c r="H6" s="14">
        <f t="shared" si="0"/>
        <v>0.33333333333333331</v>
      </c>
      <c r="I6" t="b">
        <f>COUNTIFS($D$2:D6,D6)=1</f>
        <v>1</v>
      </c>
      <c r="N6" s="11">
        <f>COUNTIFS(F2:F15,"??d?")</f>
        <v>5</v>
      </c>
    </row>
    <row r="7" spans="1:14">
      <c r="A7" s="5" t="s">
        <v>15</v>
      </c>
      <c r="B7" s="5" t="s">
        <v>31</v>
      </c>
      <c r="C7" s="9">
        <v>42880</v>
      </c>
      <c r="D7" s="5" t="s">
        <v>40</v>
      </c>
      <c r="E7" s="5">
        <f>COUNTIFS($D$2:D7,D7)</f>
        <v>2</v>
      </c>
      <c r="F7" s="5" t="s">
        <v>44</v>
      </c>
      <c r="G7" s="10">
        <v>5304</v>
      </c>
      <c r="H7" s="14">
        <f t="shared" si="0"/>
        <v>0.33333333333333331</v>
      </c>
      <c r="I7" t="b">
        <f>COUNTIFS($D$2:D7,D7)=1</f>
        <v>0</v>
      </c>
      <c r="N7" s="12">
        <f>COUNTIFS(B2:B15,"* ??")</f>
        <v>5</v>
      </c>
    </row>
    <row r="8" spans="1:14">
      <c r="A8" s="5" t="s">
        <v>19</v>
      </c>
      <c r="B8" s="5" t="s">
        <v>32</v>
      </c>
      <c r="C8" s="9">
        <v>41769</v>
      </c>
      <c r="D8" s="5" t="s">
        <v>40</v>
      </c>
      <c r="E8" s="5">
        <f>COUNTIFS($D$2:D8,D8)</f>
        <v>3</v>
      </c>
      <c r="F8" s="5" t="s">
        <v>45</v>
      </c>
      <c r="G8" s="10">
        <v>5986</v>
      </c>
      <c r="H8" s="14">
        <f t="shared" si="0"/>
        <v>0.33333333333333331</v>
      </c>
      <c r="I8" t="b">
        <f>COUNTIFS($D$2:D8,D8)=1</f>
        <v>0</v>
      </c>
      <c r="N8" s="13">
        <f>COUNTIFS(B2:B15,"*~?")</f>
        <v>3</v>
      </c>
    </row>
    <row r="9" spans="1:14">
      <c r="A9" s="5" t="s">
        <v>5</v>
      </c>
      <c r="B9" s="5" t="s">
        <v>23</v>
      </c>
      <c r="C9" s="9">
        <v>41883</v>
      </c>
      <c r="D9" s="5" t="s">
        <v>39</v>
      </c>
      <c r="E9" s="5">
        <f>COUNTIFS($D$2:D9,D9)</f>
        <v>1</v>
      </c>
      <c r="F9" s="5" t="s">
        <v>21</v>
      </c>
      <c r="G9" s="10">
        <v>5594</v>
      </c>
      <c r="H9" s="14">
        <f t="shared" si="0"/>
        <v>0.33333333333333331</v>
      </c>
      <c r="I9" t="b">
        <f>COUNTIFS($D$2:D9,D9)=1</f>
        <v>1</v>
      </c>
      <c r="N9">
        <f>COUNTIFS(A2:A15,"*an*")</f>
        <v>5</v>
      </c>
    </row>
    <row r="10" spans="1:14">
      <c r="A10" s="5" t="s">
        <v>17</v>
      </c>
      <c r="B10" s="5" t="s">
        <v>46</v>
      </c>
      <c r="C10" s="9">
        <v>41772</v>
      </c>
      <c r="D10" s="5" t="s">
        <v>39</v>
      </c>
      <c r="E10" s="5">
        <f>COUNTIFS($D$2:D10,D10)</f>
        <v>2</v>
      </c>
      <c r="F10" s="5" t="s">
        <v>4</v>
      </c>
      <c r="G10" s="10">
        <v>5922</v>
      </c>
      <c r="H10" s="14">
        <f t="shared" si="0"/>
        <v>0.33333333333333331</v>
      </c>
      <c r="I10" t="b">
        <f>COUNTIFS($D$2:D10,D10)=1</f>
        <v>0</v>
      </c>
    </row>
    <row r="11" spans="1:14">
      <c r="A11" s="5" t="s">
        <v>18</v>
      </c>
      <c r="B11" s="5" t="s">
        <v>46</v>
      </c>
      <c r="C11" s="9">
        <v>42076</v>
      </c>
      <c r="D11" s="5" t="s">
        <v>39</v>
      </c>
      <c r="E11" s="5">
        <f>COUNTIFS($D$2:D11,D11)</f>
        <v>3</v>
      </c>
      <c r="F11" s="5" t="s">
        <v>21</v>
      </c>
      <c r="G11" s="10">
        <v>5919</v>
      </c>
      <c r="H11" s="14">
        <f t="shared" si="0"/>
        <v>0.33333333333333331</v>
      </c>
      <c r="I11" t="b">
        <f>COUNTIFS($D$2:D11,D11)=1</f>
        <v>0</v>
      </c>
    </row>
    <row r="12" spans="1:14">
      <c r="A12" s="5" t="s">
        <v>9</v>
      </c>
      <c r="B12" s="5" t="s">
        <v>25</v>
      </c>
      <c r="C12" s="9">
        <v>41997</v>
      </c>
      <c r="D12" s="5" t="s">
        <v>41</v>
      </c>
      <c r="E12" s="5">
        <f>COUNTIFS($D$2:D12,D12)</f>
        <v>1</v>
      </c>
      <c r="F12" s="5" t="s">
        <v>4</v>
      </c>
      <c r="G12" s="10">
        <v>5569</v>
      </c>
      <c r="H12" s="14">
        <f t="shared" si="0"/>
        <v>0.33333333333333331</v>
      </c>
      <c r="I12" t="b">
        <f>COUNTIFS($D$2:D12,D12)=1</f>
        <v>1</v>
      </c>
    </row>
    <row r="13" spans="1:14">
      <c r="A13" s="5" t="s">
        <v>11</v>
      </c>
      <c r="B13" s="5" t="s">
        <v>27</v>
      </c>
      <c r="C13" s="9">
        <v>40504</v>
      </c>
      <c r="D13" s="5" t="s">
        <v>41</v>
      </c>
      <c r="E13" s="5">
        <f>COUNTIFS($D$2:D13,D13)</f>
        <v>2</v>
      </c>
      <c r="F13" s="5" t="s">
        <v>43</v>
      </c>
      <c r="G13" s="10">
        <v>5524</v>
      </c>
      <c r="H13" s="14">
        <f t="shared" si="0"/>
        <v>0.33333333333333331</v>
      </c>
      <c r="I13" t="b">
        <f>COUNTIFS($D$2:D13,D13)=1</f>
        <v>0</v>
      </c>
    </row>
    <row r="14" spans="1:14">
      <c r="A14" s="5" t="s">
        <v>14</v>
      </c>
      <c r="B14" s="5" t="s">
        <v>30</v>
      </c>
      <c r="C14" s="9">
        <v>42451</v>
      </c>
      <c r="D14" s="5" t="s">
        <v>41</v>
      </c>
      <c r="E14" s="5">
        <f>COUNTIFS($D$2:D14,D14)</f>
        <v>3</v>
      </c>
      <c r="F14" s="5" t="s">
        <v>8</v>
      </c>
      <c r="G14" s="10">
        <v>5236</v>
      </c>
      <c r="H14" s="14">
        <f t="shared" si="0"/>
        <v>0.33333333333333331</v>
      </c>
      <c r="I14" t="b">
        <f>COUNTIFS($D$2:D14,D14)=1</f>
        <v>0</v>
      </c>
    </row>
    <row r="15" spans="1:14">
      <c r="A15" s="5" t="s">
        <v>13</v>
      </c>
      <c r="B15" s="5" t="s">
        <v>29</v>
      </c>
      <c r="C15" s="9">
        <v>42759</v>
      </c>
      <c r="D15" s="5" t="s">
        <v>42</v>
      </c>
      <c r="E15" s="5">
        <f>COUNTIFS($D$2:D15,D15)</f>
        <v>1</v>
      </c>
      <c r="F15" s="5" t="s">
        <v>36</v>
      </c>
      <c r="G15" s="10">
        <v>5464</v>
      </c>
      <c r="H15" s="14">
        <f t="shared" si="0"/>
        <v>1</v>
      </c>
      <c r="I15" t="b">
        <f>COUNTIFS($D$2:D15,D15)=1</f>
        <v>1</v>
      </c>
    </row>
    <row r="18" spans="1:2">
      <c r="A18" s="7" t="s">
        <v>34</v>
      </c>
      <c r="B18" t="s">
        <v>52</v>
      </c>
    </row>
    <row r="19" spans="1:2">
      <c r="A19" s="8" t="s">
        <v>38</v>
      </c>
      <c r="B19" s="6">
        <v>1</v>
      </c>
    </row>
    <row r="20" spans="1:2">
      <c r="A20" s="8" t="s">
        <v>40</v>
      </c>
      <c r="B20" s="6">
        <v>1</v>
      </c>
    </row>
    <row r="21" spans="1:2">
      <c r="A21" s="8" t="s">
        <v>39</v>
      </c>
      <c r="B21" s="6">
        <v>1</v>
      </c>
    </row>
    <row r="22" spans="1:2">
      <c r="A22" s="8" t="s">
        <v>41</v>
      </c>
      <c r="B22" s="6">
        <v>1</v>
      </c>
    </row>
    <row r="23" spans="1:2">
      <c r="A23" s="8" t="s">
        <v>42</v>
      </c>
      <c r="B23" s="6">
        <v>1</v>
      </c>
    </row>
    <row r="24" spans="1:2">
      <c r="A24" s="8" t="s">
        <v>35</v>
      </c>
      <c r="B24" s="6">
        <v>5</v>
      </c>
    </row>
  </sheetData>
  <autoFilter ref="A1:G10" xr:uid="{AF2144E1-23DE-43B9-9803-E69797B39DF6}">
    <sortState xmlns:xlrd2="http://schemas.microsoft.com/office/spreadsheetml/2017/richdata2" ref="A2:G15">
      <sortCondition ref="D1:D10"/>
    </sortState>
  </autoFilter>
  <conditionalFormatting sqref="A2:H15">
    <cfRule type="expression" dxfId="0" priority="1">
      <formula>COUNTIFS($D$2:$D2,$D2)=1</formula>
    </cfRule>
  </conditionalFormatting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LICZ.WARUNKI - PRZYKŁADY</vt:lpstr>
    </vt:vector>
  </TitlesOfParts>
  <Company>IT STUDIO Sebastian Godziszewski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LICZ.WARUNKI</dc:title>
  <dc:subject>LICZ.WARUNKI</dc:subject>
  <dc:creator>SEBASTIAN GODZISZEWSKI</dc:creator>
  <dc:description>EXCELSMART.PL</dc:description>
  <cp:lastModifiedBy>Sebastian Godziszewski</cp:lastModifiedBy>
  <dcterms:created xsi:type="dcterms:W3CDTF">2008-08-19T18:52:25Z</dcterms:created>
  <dcterms:modified xsi:type="dcterms:W3CDTF">2022-05-10T11:04:33Z</dcterms:modified>
  <cp:category>Funkcja statystyczna</cp:category>
</cp:coreProperties>
</file>